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F34" i="1"/>
  <c r="G34" i="1"/>
  <c r="E42" i="1"/>
  <c r="D33" i="1"/>
  <c r="E33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D43" i="1"/>
  <c r="E43" i="1" s="1"/>
  <c r="D44" i="1"/>
  <c r="E44" i="1" s="1"/>
  <c r="D45" i="1"/>
  <c r="E45" i="1" s="1"/>
  <c r="D46" i="1"/>
  <c r="E46" i="1" s="1"/>
  <c r="D47" i="1"/>
  <c r="E47" i="1" s="1"/>
  <c r="E9" i="1"/>
  <c r="E10" i="1"/>
  <c r="E11" i="1"/>
  <c r="E21" i="1"/>
  <c r="E22" i="1"/>
  <c r="E23" i="1"/>
  <c r="D5" i="1"/>
  <c r="D6" i="1"/>
  <c r="E6" i="1" s="1"/>
  <c r="D7" i="1"/>
  <c r="E7" i="1" s="1"/>
  <c r="D8" i="1"/>
  <c r="E8" i="1" s="1"/>
  <c r="D9" i="1"/>
  <c r="D10" i="1"/>
  <c r="D11" i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D22" i="1"/>
  <c r="D23" i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E5" i="1"/>
  <c r="F35" i="1" l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33" i="1"/>
  <c r="G33" i="1" s="1"/>
  <c r="F6" i="1" l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5" i="1"/>
  <c r="G5" i="1" s="1"/>
</calcChain>
</file>

<file path=xl/sharedStrings.xml><?xml version="1.0" encoding="utf-8"?>
<sst xmlns="http://schemas.openxmlformats.org/spreadsheetml/2006/main" count="66" uniqueCount="57">
  <si>
    <t>2 AMIT NUOVO ORDINAMENTO II GRADO 1-2 INDUSTRIA E ARTIGIANATO PER IL MADE IN ITALY</t>
  </si>
  <si>
    <t xml:space="preserve">2 B NUOVO ORDINAMENTO II GRADO 1-2 SERVIZI CULTURALI E DELLO SPETTACOLO </t>
  </si>
  <si>
    <t>2 D NUOVO ORDINAMENTO II GRADO 1-2 MANUTENZIONE E ASSISTENZA TECNICA</t>
  </si>
  <si>
    <t>2 E NUOVO ORDINAMENTO II GRADO 1-2 MANUTENZIONE E ASSISTENZA TECNICA</t>
  </si>
  <si>
    <t>2 F NUOVO ORDINAMENTO II GRADO 1-2 MANUTENZIONE E ASSISTENZA TECNICA</t>
  </si>
  <si>
    <t>2 A NUOVO ORDINAMENTO II GRADO 1-2 GRAFICA E COMUNICAZIONE - BIENNIO COMUNE</t>
  </si>
  <si>
    <t>2 B NUOVO ORDINAMENTO II GRADO 1-2 GRAFICA E COMUNICAZIONE - BIENNIO COMUNE</t>
  </si>
  <si>
    <t xml:space="preserve">3 B NUOVO ORDINAMENTOTRIENNIO - SERVIZI CULTURALI E DELLO SPETTACOLO </t>
  </si>
  <si>
    <t>3 AMIT NUOVO ORDINAMENTO TRIENNIO - INDUSTRIA E ARTIGIANATO PER IL MADE IN ITALY</t>
  </si>
  <si>
    <t>3 D NUOVO ORDINAMENTO TRIENNIO - MANUTENZIONE E ASSISTENZA TECNICA</t>
  </si>
  <si>
    <t>3 E NUOVO ORDINAMENTO TRIENNIO - MANUTENZIONE E ASSISTENZA TECNICA</t>
  </si>
  <si>
    <t>3 F NUOVO ORDINAMENTO TRIENNIO - MANUTENZIONE E ASSISTENZA TECNICA</t>
  </si>
  <si>
    <t>4 AMIT NUOVO ORDINAMENTO TRIENNIO - INDUSTRIA E ARTIGIANATO PER IL MADE IN ITALY</t>
  </si>
  <si>
    <t xml:space="preserve">4 B NUOVO ORDINAMENTO TRIENNIO - SERVIZI CULTURALI E DELLO SPETTACOLO </t>
  </si>
  <si>
    <t>4 D NUOVO ORDINAMENTO TRIENNIO - MANUTENZIONE E ASSISTENZA TECNICA</t>
  </si>
  <si>
    <t>4 E NUOVO ORDINAMENTO TRIENNIO - MANUTENZIONE E ASSISTENZA TECNICA</t>
  </si>
  <si>
    <t>4 F NUOVO ORDINAMENTO TRIENNIO - MANUTENZIONE E ASSISTENZA TECNICA</t>
  </si>
  <si>
    <t>5 D NUOVO ORDINAMENTO TRIENNIO - MANUTENZIONE E ASSISTENZA TECNICA</t>
  </si>
  <si>
    <t>5 E NUOVO ORDINAMENTO TRIENNIO - MANUTENZIONE E ASSISTENZA TECNICA</t>
  </si>
  <si>
    <t>5 F NUOVO ORDINAMENTO TRIENNIO - MANUTENZIONE E ASSISTENZA TECNICA</t>
  </si>
  <si>
    <t>5 AMIT NUOVO ORDINAMENTO TRIENNIO - INDUSTRIA E ARTIGIANATO PER IL MADE IN ITALY</t>
  </si>
  <si>
    <t xml:space="preserve">5 B NUOVO ORDINAMENTO TRIENNIO - SERVIZI CULTURALI E DELLO SPETTACOLO </t>
  </si>
  <si>
    <t xml:space="preserve">5 C NUOVO ORDINAMENTO TRIENNIO - SERVIZI COMMERCIALI </t>
  </si>
  <si>
    <t>3 A NUOVO ORDINAMENTO TRIENNIO - SISTEMI INFORMATIVI AZIENDALI</t>
  </si>
  <si>
    <t xml:space="preserve">3 A NUOVO ORDINAMENTO TRIENNIO - GRAFICA E COMUNICAZIONE </t>
  </si>
  <si>
    <t xml:space="preserve">4 A NUOVO ORDINAMENTO TRIENNIO - GRAFICA E COMUNICAZIONE </t>
  </si>
  <si>
    <t>4 A NUOVO ORDINAMENTO TRIENNIO - SISTEMI INFORMATIVI AZIENDALI</t>
  </si>
  <si>
    <t>4 A NUOVO ORDINAMENTO TRIENNIO - TURISMO ESABAC TECNO</t>
  </si>
  <si>
    <t xml:space="preserve">5 A NUOVO ORDINAMENTO TRIENNIO - GRAFICA E COMUNICAZIONE </t>
  </si>
  <si>
    <t>5 A NUOVO ORDINAMENTO TRIENNIO - SISTEMI INFORMATIVI AZIENDALI</t>
  </si>
  <si>
    <t>5 A NUOVO ORDINAMENTO TRIENNIO - TURISMO ESABAC TECNO</t>
  </si>
  <si>
    <t>3 A NUOVO ORDINAMENTO TRIENNIO - TURISMO ESABAC TECNO **</t>
  </si>
  <si>
    <t>SEDE SAN PIETRO VERNOTICO</t>
  </si>
  <si>
    <t>Spesa Pubblicata Sito Web e AIE</t>
  </si>
  <si>
    <t>Spesa Autorizzata Entro Tetto Spesa</t>
  </si>
  <si>
    <t>Spesa Autorizzata Entro Superamento Tetto Spesa 15%</t>
  </si>
  <si>
    <t>Spesa Autorizzata Oltre Superamento Tetto Spesa 15%</t>
  </si>
  <si>
    <t>Motivazione Superamento Tetto Spesa</t>
  </si>
  <si>
    <t>SEDI BRINDISI</t>
  </si>
  <si>
    <t>Tetto Spesa Previsto (Riduzione 10%)</t>
  </si>
  <si>
    <t>15% Tetto Spesa Previsto</t>
  </si>
  <si>
    <t>1 A NUOVO ORDINAMENTO II GRADO 1-2 GRAFICA E COMUNICAZIONE - BIENNIO COMUNE*</t>
  </si>
  <si>
    <t>1 A NUOVO ORDINAMENTO II GRADO 1-2 AMMINISTRAZIONE, FINANZA, MARKET. INGLESE-FRANCESE* **</t>
  </si>
  <si>
    <t>1 B NUOVO ORDINAMENTO II GRADO 1-2 GRAFICA E COMUNICAZIONE - BIENNIO COMUNE*</t>
  </si>
  <si>
    <t>1 AMIT NUOVO ORDINAMENTO II GRADO 1-2 INDUSTRIA E ARTIGIANATO PER IL MADE IN ITALY*</t>
  </si>
  <si>
    <t>1 B NUOVO ORDINAMENTO II GRADO 1-2 SERVIZI CULTURALI E DELLO SPETTACOLO *</t>
  </si>
  <si>
    <t>1 D NUOVO ORDINAMENTO II GRADO 1-2 MANUTENZIONE E ASSISTENZA TECNICA*</t>
  </si>
  <si>
    <t>1 E NUOVO ORDINAMENTO II GRADO 1-2 MANUTENZIONE E ASSISTENZA TECNICA*</t>
  </si>
  <si>
    <t>1 F NUOVO ORDINAMENTO II GRADO 1-2 MANUTENZIONE E ASSISTENZA TECNICA*</t>
  </si>
  <si>
    <t>* Il tetto Spesa Istituti Professionali e Tecnici per le Classi Prime comprende Importo Aggiuntivo 15,00 Euro in ragione dell'Insegnamento Geografia Generale ed Economica</t>
  </si>
  <si>
    <t>Spesa Autorizzata Entro Tetto Spesa Previsto</t>
  </si>
  <si>
    <r>
      <t xml:space="preserve">1 C NUOVO ORDINAMENTO II GRADO 1-2 SERVIZI COMMERCIALI* </t>
    </r>
    <r>
      <rPr>
        <sz val="5"/>
        <color theme="1"/>
        <rFont val="Arial"/>
        <family val="2"/>
      </rPr>
      <t>**</t>
    </r>
  </si>
  <si>
    <t xml:space="preserve">Tetto Spesa Previsto </t>
  </si>
  <si>
    <t xml:space="preserve">TETTI SPESA LIBRI TESTO A.S. 2026-2027 </t>
  </si>
  <si>
    <t>10% Testto Spesa Previsto</t>
  </si>
  <si>
    <t>Tetto Spesa Previsto (Ridotto 10%)</t>
  </si>
  <si>
    <t>1A AGRARIA, AGROALIMENTARE E AGROINDUSTRIA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</si>
</sst>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abSelected="1" workbookViewId="0">
      <selection activeCell="R13" sqref="R13"/>
    </sheetView>
  </sheetViews>
  <sheetFormatPr defaultRowHeight="15" x14ac:dyDescent="0.25"/>
  <cols>
    <col min="1" max="1" width="0.7109375" customWidth="1"/>
    <col min="2" max="2" width="44.42578125" customWidth="1"/>
    <col min="3" max="3" width="19" customWidth="1"/>
    <col min="4" max="4" width="13.85546875" customWidth="1"/>
    <col min="5" max="5" width="10.7109375" style="1" customWidth="1"/>
    <col min="6" max="6" width="6.28515625" style="1" customWidth="1"/>
    <col min="7" max="7" width="9.140625" style="1" customWidth="1"/>
    <col min="8" max="8" width="7.42578125" style="2" customWidth="1"/>
    <col min="9" max="9" width="8" customWidth="1"/>
    <col min="10" max="10" width="9.140625" customWidth="1"/>
    <col min="11" max="11" width="8.85546875" customWidth="1"/>
    <col min="12" max="12" width="34.28515625" customWidth="1"/>
  </cols>
  <sheetData>
    <row r="1" spans="2:12" x14ac:dyDescent="0.25">
      <c r="B1" s="3"/>
      <c r="C1" s="3"/>
      <c r="D1" s="3"/>
      <c r="E1" s="4"/>
      <c r="F1" s="4"/>
      <c r="G1" s="4"/>
      <c r="H1" s="5"/>
      <c r="I1" s="3"/>
      <c r="J1" s="3"/>
      <c r="K1" s="3"/>
      <c r="L1" s="3"/>
    </row>
    <row r="2" spans="2:12" x14ac:dyDescent="0.25">
      <c r="B2" s="3"/>
      <c r="C2" s="3"/>
      <c r="D2" s="3"/>
      <c r="E2" s="4"/>
      <c r="F2" s="4"/>
      <c r="G2" s="4"/>
      <c r="H2" s="5"/>
      <c r="I2" s="3"/>
      <c r="J2" s="3"/>
      <c r="K2" s="3"/>
      <c r="L2" s="3"/>
    </row>
    <row r="3" spans="2:12" x14ac:dyDescent="0.25">
      <c r="B3" s="26" t="s">
        <v>53</v>
      </c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2:12" ht="49.5" customHeight="1" x14ac:dyDescent="0.25">
      <c r="B4" s="6" t="s">
        <v>38</v>
      </c>
      <c r="C4" s="6" t="s">
        <v>52</v>
      </c>
      <c r="D4" s="7" t="s">
        <v>54</v>
      </c>
      <c r="E4" s="7" t="s">
        <v>55</v>
      </c>
      <c r="F4" s="7" t="s">
        <v>40</v>
      </c>
      <c r="G4" s="8" t="s">
        <v>35</v>
      </c>
      <c r="H4" s="7" t="s">
        <v>33</v>
      </c>
      <c r="I4" s="8" t="s">
        <v>50</v>
      </c>
      <c r="J4" s="8" t="s">
        <v>35</v>
      </c>
      <c r="K4" s="8" t="s">
        <v>36</v>
      </c>
      <c r="L4" s="8" t="s">
        <v>37</v>
      </c>
    </row>
    <row r="5" spans="2:12" x14ac:dyDescent="0.25">
      <c r="B5" s="9" t="s">
        <v>44</v>
      </c>
      <c r="C5" s="31">
        <v>278</v>
      </c>
      <c r="D5" s="10">
        <f>C5*10/100</f>
        <v>27.8</v>
      </c>
      <c r="E5" s="10">
        <f>C5-D5</f>
        <v>250.2</v>
      </c>
      <c r="F5" s="10">
        <f>E5*15/100</f>
        <v>37.53</v>
      </c>
      <c r="G5" s="10">
        <f>E5+F5</f>
        <v>287.73</v>
      </c>
      <c r="H5" s="11"/>
      <c r="I5" s="12"/>
      <c r="J5" s="12"/>
      <c r="K5" s="9"/>
      <c r="L5" s="13"/>
    </row>
    <row r="6" spans="2:12" x14ac:dyDescent="0.25">
      <c r="B6" s="9" t="s">
        <v>45</v>
      </c>
      <c r="C6" s="31">
        <v>278</v>
      </c>
      <c r="D6" s="10">
        <f t="shared" ref="D6:D47" si="0">C6*10/100</f>
        <v>27.8</v>
      </c>
      <c r="E6" s="10">
        <f t="shared" ref="E6:E31" si="1">C6-D6</f>
        <v>250.2</v>
      </c>
      <c r="F6" s="10">
        <f t="shared" ref="F6:F31" si="2">E6*15/100</f>
        <v>37.53</v>
      </c>
      <c r="G6" s="10">
        <f t="shared" ref="G6:G31" si="3">E6+F6</f>
        <v>287.73</v>
      </c>
      <c r="H6" s="11"/>
      <c r="I6" s="12"/>
      <c r="J6" s="12"/>
      <c r="K6" s="12"/>
      <c r="L6" s="14"/>
    </row>
    <row r="7" spans="2:12" x14ac:dyDescent="0.25">
      <c r="B7" s="9" t="s">
        <v>46</v>
      </c>
      <c r="C7" s="31">
        <v>267</v>
      </c>
      <c r="D7" s="10">
        <f t="shared" si="0"/>
        <v>26.7</v>
      </c>
      <c r="E7" s="10">
        <f t="shared" si="1"/>
        <v>240.3</v>
      </c>
      <c r="F7" s="10">
        <f t="shared" si="2"/>
        <v>36.045000000000002</v>
      </c>
      <c r="G7" s="10">
        <f t="shared" si="3"/>
        <v>276.34500000000003</v>
      </c>
      <c r="H7" s="11"/>
      <c r="I7" s="12"/>
      <c r="J7" s="12"/>
      <c r="K7" s="12"/>
      <c r="L7" s="13"/>
    </row>
    <row r="8" spans="2:12" x14ac:dyDescent="0.25">
      <c r="B8" s="9" t="s">
        <v>47</v>
      </c>
      <c r="C8" s="31">
        <v>267</v>
      </c>
      <c r="D8" s="10">
        <f t="shared" si="0"/>
        <v>26.7</v>
      </c>
      <c r="E8" s="10">
        <f t="shared" si="1"/>
        <v>240.3</v>
      </c>
      <c r="F8" s="10">
        <f t="shared" si="2"/>
        <v>36.045000000000002</v>
      </c>
      <c r="G8" s="10">
        <f t="shared" si="3"/>
        <v>276.34500000000003</v>
      </c>
      <c r="H8" s="11"/>
      <c r="I8" s="12"/>
      <c r="J8" s="12"/>
      <c r="K8" s="12"/>
      <c r="L8" s="13"/>
    </row>
    <row r="9" spans="2:12" x14ac:dyDescent="0.25">
      <c r="B9" s="9" t="s">
        <v>48</v>
      </c>
      <c r="C9" s="31">
        <v>267</v>
      </c>
      <c r="D9" s="10">
        <f t="shared" si="0"/>
        <v>26.7</v>
      </c>
      <c r="E9" s="10">
        <f t="shared" si="1"/>
        <v>240.3</v>
      </c>
      <c r="F9" s="10">
        <f t="shared" si="2"/>
        <v>36.045000000000002</v>
      </c>
      <c r="G9" s="10">
        <f t="shared" si="3"/>
        <v>276.34500000000003</v>
      </c>
      <c r="H9" s="11"/>
      <c r="I9" s="12"/>
      <c r="J9" s="12"/>
      <c r="K9" s="12"/>
      <c r="L9" s="13"/>
    </row>
    <row r="10" spans="2:12" x14ac:dyDescent="0.25">
      <c r="B10" s="29" t="s">
        <v>51</v>
      </c>
      <c r="C10" s="32">
        <v>278</v>
      </c>
      <c r="D10" s="10">
        <f t="shared" si="0"/>
        <v>27.8</v>
      </c>
      <c r="E10" s="10">
        <f t="shared" si="1"/>
        <v>250.2</v>
      </c>
      <c r="F10" s="10">
        <f t="shared" si="2"/>
        <v>37.53</v>
      </c>
      <c r="G10" s="10">
        <f t="shared" si="3"/>
        <v>287.73</v>
      </c>
      <c r="H10" s="11"/>
      <c r="I10" s="12"/>
      <c r="J10" s="12"/>
      <c r="K10" s="12"/>
      <c r="L10" s="14"/>
    </row>
    <row r="11" spans="2:12" x14ac:dyDescent="0.25">
      <c r="B11" s="9" t="s">
        <v>0</v>
      </c>
      <c r="C11" s="31">
        <v>152</v>
      </c>
      <c r="D11" s="10">
        <f t="shared" si="0"/>
        <v>15.2</v>
      </c>
      <c r="E11" s="10">
        <f t="shared" si="1"/>
        <v>136.80000000000001</v>
      </c>
      <c r="F11" s="10">
        <f t="shared" si="2"/>
        <v>20.52</v>
      </c>
      <c r="G11" s="10">
        <f t="shared" si="3"/>
        <v>157.32000000000002</v>
      </c>
      <c r="H11" s="11"/>
      <c r="I11" s="12"/>
      <c r="J11" s="9"/>
      <c r="K11" s="12"/>
      <c r="L11" s="15"/>
    </row>
    <row r="12" spans="2:12" x14ac:dyDescent="0.25">
      <c r="B12" s="9" t="s">
        <v>1</v>
      </c>
      <c r="C12" s="31">
        <v>152</v>
      </c>
      <c r="D12" s="10">
        <f t="shared" si="0"/>
        <v>15.2</v>
      </c>
      <c r="E12" s="10">
        <f t="shared" si="1"/>
        <v>136.80000000000001</v>
      </c>
      <c r="F12" s="10">
        <f t="shared" si="2"/>
        <v>20.52</v>
      </c>
      <c r="G12" s="10">
        <f t="shared" si="3"/>
        <v>157.32000000000002</v>
      </c>
      <c r="H12" s="11"/>
      <c r="I12" s="12"/>
      <c r="J12" s="9"/>
      <c r="K12" s="12"/>
      <c r="L12" s="15"/>
    </row>
    <row r="13" spans="2:12" x14ac:dyDescent="0.25">
      <c r="B13" s="9" t="s">
        <v>2</v>
      </c>
      <c r="C13" s="31">
        <v>152</v>
      </c>
      <c r="D13" s="10">
        <f t="shared" si="0"/>
        <v>15.2</v>
      </c>
      <c r="E13" s="10">
        <f t="shared" si="1"/>
        <v>136.80000000000001</v>
      </c>
      <c r="F13" s="10">
        <f t="shared" si="2"/>
        <v>20.52</v>
      </c>
      <c r="G13" s="10">
        <f t="shared" si="3"/>
        <v>157.32000000000002</v>
      </c>
      <c r="H13" s="11"/>
      <c r="I13" s="12"/>
      <c r="J13" s="9"/>
      <c r="K13" s="12"/>
      <c r="L13" s="15"/>
    </row>
    <row r="14" spans="2:12" x14ac:dyDescent="0.25">
      <c r="B14" s="9" t="s">
        <v>3</v>
      </c>
      <c r="C14" s="31">
        <v>152</v>
      </c>
      <c r="D14" s="10">
        <f t="shared" si="0"/>
        <v>15.2</v>
      </c>
      <c r="E14" s="10">
        <f t="shared" si="1"/>
        <v>136.80000000000001</v>
      </c>
      <c r="F14" s="10">
        <f t="shared" si="2"/>
        <v>20.52</v>
      </c>
      <c r="G14" s="10">
        <f t="shared" si="3"/>
        <v>157.32000000000002</v>
      </c>
      <c r="H14" s="11"/>
      <c r="I14" s="12"/>
      <c r="J14" s="9"/>
      <c r="K14" s="12"/>
      <c r="L14" s="15"/>
    </row>
    <row r="15" spans="2:12" x14ac:dyDescent="0.25">
      <c r="B15" s="9" t="s">
        <v>4</v>
      </c>
      <c r="C15" s="31">
        <v>152</v>
      </c>
      <c r="D15" s="10">
        <f t="shared" si="0"/>
        <v>15.2</v>
      </c>
      <c r="E15" s="10">
        <f t="shared" si="1"/>
        <v>136.80000000000001</v>
      </c>
      <c r="F15" s="10">
        <f t="shared" si="2"/>
        <v>20.52</v>
      </c>
      <c r="G15" s="10">
        <f t="shared" si="3"/>
        <v>157.32000000000002</v>
      </c>
      <c r="H15" s="11"/>
      <c r="I15" s="12"/>
      <c r="J15" s="9"/>
      <c r="K15" s="12"/>
      <c r="L15" s="15"/>
    </row>
    <row r="16" spans="2:12" x14ac:dyDescent="0.25">
      <c r="B16" s="9" t="s">
        <v>8</v>
      </c>
      <c r="C16" s="31">
        <v>173</v>
      </c>
      <c r="D16" s="10">
        <f t="shared" si="0"/>
        <v>17.3</v>
      </c>
      <c r="E16" s="10">
        <f t="shared" si="1"/>
        <v>155.69999999999999</v>
      </c>
      <c r="F16" s="10">
        <f t="shared" si="2"/>
        <v>23.355</v>
      </c>
      <c r="G16" s="10">
        <f t="shared" si="3"/>
        <v>179.05499999999998</v>
      </c>
      <c r="H16" s="11"/>
      <c r="I16" s="12"/>
      <c r="J16" s="9"/>
      <c r="K16" s="12"/>
      <c r="L16" s="15"/>
    </row>
    <row r="17" spans="2:12" x14ac:dyDescent="0.25">
      <c r="B17" s="9" t="s">
        <v>7</v>
      </c>
      <c r="C17" s="31">
        <v>173</v>
      </c>
      <c r="D17" s="10">
        <f t="shared" si="0"/>
        <v>17.3</v>
      </c>
      <c r="E17" s="10">
        <f t="shared" si="1"/>
        <v>155.69999999999999</v>
      </c>
      <c r="F17" s="10">
        <f t="shared" si="2"/>
        <v>23.355</v>
      </c>
      <c r="G17" s="10">
        <f t="shared" si="3"/>
        <v>179.05499999999998</v>
      </c>
      <c r="H17" s="11"/>
      <c r="I17" s="12"/>
      <c r="J17" s="9"/>
      <c r="K17" s="12"/>
      <c r="L17" s="15"/>
    </row>
    <row r="18" spans="2:12" ht="15" customHeight="1" x14ac:dyDescent="0.25">
      <c r="B18" s="9" t="s">
        <v>9</v>
      </c>
      <c r="C18" s="31">
        <v>173</v>
      </c>
      <c r="D18" s="10">
        <f t="shared" si="0"/>
        <v>17.3</v>
      </c>
      <c r="E18" s="10">
        <f t="shared" si="1"/>
        <v>155.69999999999999</v>
      </c>
      <c r="F18" s="10">
        <f t="shared" si="2"/>
        <v>23.355</v>
      </c>
      <c r="G18" s="10">
        <f t="shared" si="3"/>
        <v>179.05499999999998</v>
      </c>
      <c r="H18" s="11"/>
      <c r="I18" s="9"/>
      <c r="J18" s="9"/>
      <c r="K18" s="12"/>
      <c r="L18" s="14"/>
    </row>
    <row r="19" spans="2:12" x14ac:dyDescent="0.25">
      <c r="B19" s="9" t="s">
        <v>10</v>
      </c>
      <c r="C19" s="31">
        <v>173</v>
      </c>
      <c r="D19" s="10">
        <f t="shared" si="0"/>
        <v>17.3</v>
      </c>
      <c r="E19" s="10">
        <f t="shared" si="1"/>
        <v>155.69999999999999</v>
      </c>
      <c r="F19" s="10">
        <f t="shared" si="2"/>
        <v>23.355</v>
      </c>
      <c r="G19" s="10">
        <f t="shared" si="3"/>
        <v>179.05499999999998</v>
      </c>
      <c r="H19" s="11"/>
      <c r="I19" s="9"/>
      <c r="J19" s="9"/>
      <c r="K19" s="12"/>
      <c r="L19" s="14"/>
    </row>
    <row r="20" spans="2:12" x14ac:dyDescent="0.25">
      <c r="B20" s="9" t="s">
        <v>11</v>
      </c>
      <c r="C20" s="31">
        <v>173</v>
      </c>
      <c r="D20" s="10">
        <f t="shared" si="0"/>
        <v>17.3</v>
      </c>
      <c r="E20" s="10">
        <f t="shared" si="1"/>
        <v>155.69999999999999</v>
      </c>
      <c r="F20" s="10">
        <f t="shared" si="2"/>
        <v>23.355</v>
      </c>
      <c r="G20" s="10">
        <f t="shared" si="3"/>
        <v>179.05499999999998</v>
      </c>
      <c r="H20" s="11"/>
      <c r="I20" s="9"/>
      <c r="J20" s="9"/>
      <c r="K20" s="12"/>
      <c r="L20" s="14"/>
    </row>
    <row r="21" spans="2:12" ht="15" customHeight="1" x14ac:dyDescent="0.25">
      <c r="B21" s="9" t="s">
        <v>12</v>
      </c>
      <c r="C21" s="31">
        <v>182</v>
      </c>
      <c r="D21" s="10">
        <f t="shared" si="0"/>
        <v>18.2</v>
      </c>
      <c r="E21" s="10">
        <f t="shared" si="1"/>
        <v>163.80000000000001</v>
      </c>
      <c r="F21" s="10">
        <f t="shared" si="2"/>
        <v>24.57</v>
      </c>
      <c r="G21" s="10">
        <f t="shared" si="3"/>
        <v>188.37</v>
      </c>
      <c r="H21" s="11"/>
      <c r="I21" s="9"/>
      <c r="J21" s="12"/>
      <c r="K21" s="12"/>
      <c r="L21" s="13"/>
    </row>
    <row r="22" spans="2:12" x14ac:dyDescent="0.25">
      <c r="B22" s="9" t="s">
        <v>13</v>
      </c>
      <c r="C22" s="31">
        <v>182</v>
      </c>
      <c r="D22" s="10">
        <f t="shared" si="0"/>
        <v>18.2</v>
      </c>
      <c r="E22" s="10">
        <f t="shared" si="1"/>
        <v>163.80000000000001</v>
      </c>
      <c r="F22" s="10">
        <f t="shared" si="2"/>
        <v>24.57</v>
      </c>
      <c r="G22" s="10">
        <f t="shared" si="3"/>
        <v>188.37</v>
      </c>
      <c r="H22" s="11"/>
      <c r="I22" s="12"/>
      <c r="J22" s="9"/>
      <c r="K22" s="12"/>
      <c r="L22" s="15"/>
    </row>
    <row r="23" spans="2:12" ht="15" customHeight="1" x14ac:dyDescent="0.25">
      <c r="B23" s="9" t="s">
        <v>14</v>
      </c>
      <c r="C23" s="31">
        <v>182</v>
      </c>
      <c r="D23" s="10">
        <f t="shared" si="0"/>
        <v>18.2</v>
      </c>
      <c r="E23" s="10">
        <f t="shared" si="1"/>
        <v>163.80000000000001</v>
      </c>
      <c r="F23" s="10">
        <f t="shared" si="2"/>
        <v>24.57</v>
      </c>
      <c r="G23" s="10">
        <f t="shared" si="3"/>
        <v>188.37</v>
      </c>
      <c r="H23" s="11"/>
      <c r="I23" s="9"/>
      <c r="J23" s="12"/>
      <c r="K23" s="12"/>
      <c r="L23" s="13"/>
    </row>
    <row r="24" spans="2:12" x14ac:dyDescent="0.25">
      <c r="B24" s="9" t="s">
        <v>15</v>
      </c>
      <c r="C24" s="31">
        <v>182</v>
      </c>
      <c r="D24" s="10">
        <f t="shared" si="0"/>
        <v>18.2</v>
      </c>
      <c r="E24" s="10">
        <f t="shared" si="1"/>
        <v>163.80000000000001</v>
      </c>
      <c r="F24" s="10">
        <f t="shared" si="2"/>
        <v>24.57</v>
      </c>
      <c r="G24" s="10">
        <f t="shared" si="3"/>
        <v>188.37</v>
      </c>
      <c r="H24" s="11"/>
      <c r="I24" s="9"/>
      <c r="J24" s="12"/>
      <c r="K24" s="12"/>
      <c r="L24" s="13"/>
    </row>
    <row r="25" spans="2:12" x14ac:dyDescent="0.25">
      <c r="B25" s="9" t="s">
        <v>16</v>
      </c>
      <c r="C25" s="31">
        <v>182</v>
      </c>
      <c r="D25" s="10">
        <f t="shared" si="0"/>
        <v>18.2</v>
      </c>
      <c r="E25" s="10">
        <f t="shared" si="1"/>
        <v>163.80000000000001</v>
      </c>
      <c r="F25" s="10">
        <f t="shared" si="2"/>
        <v>24.57</v>
      </c>
      <c r="G25" s="10">
        <f t="shared" si="3"/>
        <v>188.37</v>
      </c>
      <c r="H25" s="11"/>
      <c r="I25" s="9"/>
      <c r="J25" s="12"/>
      <c r="K25" s="12"/>
      <c r="L25" s="13"/>
    </row>
    <row r="26" spans="2:12" ht="15" customHeight="1" x14ac:dyDescent="0.25">
      <c r="B26" s="9" t="s">
        <v>20</v>
      </c>
      <c r="C26" s="31">
        <v>133</v>
      </c>
      <c r="D26" s="10">
        <f t="shared" si="0"/>
        <v>13.3</v>
      </c>
      <c r="E26" s="10">
        <f t="shared" si="1"/>
        <v>119.7</v>
      </c>
      <c r="F26" s="10">
        <f t="shared" si="2"/>
        <v>17.954999999999998</v>
      </c>
      <c r="G26" s="10">
        <f t="shared" si="3"/>
        <v>137.655</v>
      </c>
      <c r="H26" s="11"/>
      <c r="I26" s="9"/>
      <c r="J26" s="9"/>
      <c r="K26" s="12"/>
      <c r="L26" s="14"/>
    </row>
    <row r="27" spans="2:12" x14ac:dyDescent="0.25">
      <c r="B27" s="9" t="s">
        <v>21</v>
      </c>
      <c r="C27" s="31">
        <v>133</v>
      </c>
      <c r="D27" s="10">
        <f t="shared" si="0"/>
        <v>13.3</v>
      </c>
      <c r="E27" s="10">
        <f t="shared" si="1"/>
        <v>119.7</v>
      </c>
      <c r="F27" s="10">
        <f t="shared" si="2"/>
        <v>17.954999999999998</v>
      </c>
      <c r="G27" s="10">
        <f t="shared" si="3"/>
        <v>137.655</v>
      </c>
      <c r="H27" s="11"/>
      <c r="I27" s="9"/>
      <c r="J27" s="9"/>
      <c r="K27" s="12"/>
      <c r="L27" s="14"/>
    </row>
    <row r="28" spans="2:12" x14ac:dyDescent="0.25">
      <c r="B28" s="9" t="s">
        <v>22</v>
      </c>
      <c r="C28" s="31">
        <v>138</v>
      </c>
      <c r="D28" s="10">
        <f t="shared" si="0"/>
        <v>13.8</v>
      </c>
      <c r="E28" s="10">
        <f t="shared" si="1"/>
        <v>124.2</v>
      </c>
      <c r="F28" s="10">
        <f t="shared" si="2"/>
        <v>18.63</v>
      </c>
      <c r="G28" s="10">
        <f t="shared" si="3"/>
        <v>142.83000000000001</v>
      </c>
      <c r="H28" s="11"/>
      <c r="I28" s="9"/>
      <c r="J28" s="9"/>
      <c r="K28" s="12"/>
      <c r="L28" s="14"/>
    </row>
    <row r="29" spans="2:12" x14ac:dyDescent="0.25">
      <c r="B29" s="9" t="s">
        <v>17</v>
      </c>
      <c r="C29" s="31">
        <v>133</v>
      </c>
      <c r="D29" s="10">
        <f t="shared" si="0"/>
        <v>13.3</v>
      </c>
      <c r="E29" s="10">
        <f t="shared" si="1"/>
        <v>119.7</v>
      </c>
      <c r="F29" s="10">
        <f t="shared" si="2"/>
        <v>17.954999999999998</v>
      </c>
      <c r="G29" s="10">
        <f t="shared" si="3"/>
        <v>137.655</v>
      </c>
      <c r="H29" s="11"/>
      <c r="I29" s="9"/>
      <c r="J29" s="9"/>
      <c r="K29" s="12"/>
      <c r="L29" s="14"/>
    </row>
    <row r="30" spans="2:12" x14ac:dyDescent="0.25">
      <c r="B30" s="9" t="s">
        <v>18</v>
      </c>
      <c r="C30" s="31">
        <v>133</v>
      </c>
      <c r="D30" s="10">
        <f t="shared" si="0"/>
        <v>13.3</v>
      </c>
      <c r="E30" s="10">
        <f t="shared" si="1"/>
        <v>119.7</v>
      </c>
      <c r="F30" s="10">
        <f t="shared" si="2"/>
        <v>17.954999999999998</v>
      </c>
      <c r="G30" s="10">
        <f t="shared" si="3"/>
        <v>137.655</v>
      </c>
      <c r="H30" s="11"/>
      <c r="I30" s="9"/>
      <c r="J30" s="9"/>
      <c r="K30" s="12"/>
      <c r="L30" s="14"/>
    </row>
    <row r="31" spans="2:12" x14ac:dyDescent="0.25">
      <c r="B31" s="9" t="s">
        <v>19</v>
      </c>
      <c r="C31" s="31">
        <v>133</v>
      </c>
      <c r="D31" s="10">
        <f t="shared" si="0"/>
        <v>13.3</v>
      </c>
      <c r="E31" s="10">
        <f t="shared" si="1"/>
        <v>119.7</v>
      </c>
      <c r="F31" s="10">
        <f t="shared" si="2"/>
        <v>17.954999999999998</v>
      </c>
      <c r="G31" s="10">
        <f t="shared" si="3"/>
        <v>137.655</v>
      </c>
      <c r="H31" s="11"/>
      <c r="I31" s="9"/>
      <c r="J31" s="9"/>
      <c r="K31" s="12"/>
      <c r="L31" s="14"/>
    </row>
    <row r="32" spans="2:12" ht="48.75" customHeight="1" x14ac:dyDescent="0.25">
      <c r="B32" s="6" t="s">
        <v>32</v>
      </c>
      <c r="C32" s="6" t="s">
        <v>52</v>
      </c>
      <c r="D32" s="7" t="s">
        <v>54</v>
      </c>
      <c r="E32" s="7" t="s">
        <v>39</v>
      </c>
      <c r="F32" s="7" t="s">
        <v>40</v>
      </c>
      <c r="G32" s="8" t="s">
        <v>35</v>
      </c>
      <c r="H32" s="7" t="s">
        <v>33</v>
      </c>
      <c r="I32" s="8" t="s">
        <v>34</v>
      </c>
      <c r="J32" s="8" t="s">
        <v>35</v>
      </c>
      <c r="K32" s="8" t="s">
        <v>36</v>
      </c>
      <c r="L32" s="8" t="s">
        <v>37</v>
      </c>
    </row>
    <row r="33" spans="2:12" ht="16.5" customHeight="1" x14ac:dyDescent="0.25">
      <c r="B33" s="30" t="s">
        <v>42</v>
      </c>
      <c r="C33" s="31">
        <v>329</v>
      </c>
      <c r="D33" s="10">
        <f t="shared" si="0"/>
        <v>32.9</v>
      </c>
      <c r="E33" s="11">
        <f>C33-D33</f>
        <v>296.10000000000002</v>
      </c>
      <c r="F33" s="11">
        <f>E33*15/100</f>
        <v>44.414999999999999</v>
      </c>
      <c r="G33" s="11">
        <f>E33+F33</f>
        <v>340.51500000000004</v>
      </c>
      <c r="H33" s="11"/>
      <c r="I33" s="16"/>
      <c r="J33" s="16"/>
      <c r="K33" s="16"/>
      <c r="L33" s="17"/>
    </row>
    <row r="34" spans="2:12" ht="16.5" customHeight="1" x14ac:dyDescent="0.25">
      <c r="B34" s="30" t="s">
        <v>56</v>
      </c>
      <c r="C34" s="31">
        <v>346</v>
      </c>
      <c r="D34" s="10">
        <f t="shared" si="0"/>
        <v>34.6</v>
      </c>
      <c r="E34" s="11">
        <f>C34-D34</f>
        <v>311.39999999999998</v>
      </c>
      <c r="F34" s="11">
        <f>E34*15/100</f>
        <v>46.71</v>
      </c>
      <c r="G34" s="11">
        <f>E34+F34</f>
        <v>358.10999999999996</v>
      </c>
      <c r="H34" s="11"/>
      <c r="I34" s="16"/>
      <c r="J34" s="16"/>
      <c r="K34" s="16"/>
      <c r="L34" s="17"/>
    </row>
    <row r="35" spans="2:12" x14ac:dyDescent="0.25">
      <c r="B35" s="9" t="s">
        <v>41</v>
      </c>
      <c r="C35" s="31">
        <v>329</v>
      </c>
      <c r="D35" s="10">
        <f t="shared" si="0"/>
        <v>32.9</v>
      </c>
      <c r="E35" s="11">
        <f t="shared" ref="E35:E47" si="4">C35-D35</f>
        <v>296.10000000000002</v>
      </c>
      <c r="F35" s="11">
        <f t="shared" ref="F35:F47" si="5">E35*15/100</f>
        <v>44.414999999999999</v>
      </c>
      <c r="G35" s="11">
        <f t="shared" ref="G35:G47" si="6">E35+F35</f>
        <v>340.51500000000004</v>
      </c>
      <c r="H35" s="11"/>
      <c r="I35" s="16"/>
      <c r="J35" s="16"/>
      <c r="K35" s="16"/>
      <c r="L35" s="17"/>
    </row>
    <row r="36" spans="2:12" x14ac:dyDescent="0.25">
      <c r="B36" s="9" t="s">
        <v>43</v>
      </c>
      <c r="C36" s="31">
        <v>329</v>
      </c>
      <c r="D36" s="10">
        <f t="shared" si="0"/>
        <v>32.9</v>
      </c>
      <c r="E36" s="11">
        <f t="shared" si="4"/>
        <v>296.10000000000002</v>
      </c>
      <c r="F36" s="11">
        <f t="shared" si="5"/>
        <v>44.414999999999999</v>
      </c>
      <c r="G36" s="11">
        <f t="shared" si="6"/>
        <v>340.51500000000004</v>
      </c>
      <c r="H36" s="11"/>
      <c r="I36" s="16"/>
      <c r="J36" s="16"/>
      <c r="K36" s="16"/>
      <c r="L36" s="17"/>
    </row>
    <row r="37" spans="2:12" x14ac:dyDescent="0.25">
      <c r="B37" s="9" t="s">
        <v>5</v>
      </c>
      <c r="C37" s="31">
        <v>215</v>
      </c>
      <c r="D37" s="10">
        <f t="shared" si="0"/>
        <v>21.5</v>
      </c>
      <c r="E37" s="11">
        <f t="shared" si="4"/>
        <v>193.5</v>
      </c>
      <c r="F37" s="11">
        <f t="shared" si="5"/>
        <v>29.024999999999999</v>
      </c>
      <c r="G37" s="11">
        <f t="shared" si="6"/>
        <v>222.52500000000001</v>
      </c>
      <c r="H37" s="11"/>
      <c r="I37" s="16"/>
      <c r="J37" s="16"/>
      <c r="K37" s="16"/>
      <c r="L37" s="18"/>
    </row>
    <row r="38" spans="2:12" x14ac:dyDescent="0.25">
      <c r="B38" s="9" t="s">
        <v>6</v>
      </c>
      <c r="C38" s="31">
        <v>215</v>
      </c>
      <c r="D38" s="10">
        <f t="shared" si="0"/>
        <v>21.5</v>
      </c>
      <c r="E38" s="11">
        <f t="shared" si="4"/>
        <v>193.5</v>
      </c>
      <c r="F38" s="11">
        <f t="shared" si="5"/>
        <v>29.024999999999999</v>
      </c>
      <c r="G38" s="11">
        <f t="shared" si="6"/>
        <v>222.52500000000001</v>
      </c>
      <c r="H38" s="11"/>
      <c r="I38" s="16"/>
      <c r="J38" s="16"/>
      <c r="K38" s="16"/>
      <c r="L38" s="18"/>
    </row>
    <row r="39" spans="2:12" x14ac:dyDescent="0.25">
      <c r="B39" s="9" t="s">
        <v>24</v>
      </c>
      <c r="C39" s="31">
        <v>297</v>
      </c>
      <c r="D39" s="10">
        <f t="shared" si="0"/>
        <v>29.7</v>
      </c>
      <c r="E39" s="11">
        <f t="shared" si="4"/>
        <v>267.3</v>
      </c>
      <c r="F39" s="11">
        <f t="shared" si="5"/>
        <v>40.094999999999999</v>
      </c>
      <c r="G39" s="11">
        <f t="shared" si="6"/>
        <v>307.39499999999998</v>
      </c>
      <c r="H39" s="11"/>
      <c r="I39" s="16"/>
      <c r="J39" s="16"/>
      <c r="K39" s="16"/>
      <c r="L39" s="18"/>
    </row>
    <row r="40" spans="2:12" ht="15.75" customHeight="1" x14ac:dyDescent="0.25">
      <c r="B40" s="9" t="s">
        <v>23</v>
      </c>
      <c r="C40" s="31">
        <v>297</v>
      </c>
      <c r="D40" s="10">
        <f t="shared" si="0"/>
        <v>29.7</v>
      </c>
      <c r="E40" s="11">
        <f t="shared" si="4"/>
        <v>267.3</v>
      </c>
      <c r="F40" s="11">
        <f t="shared" si="5"/>
        <v>40.094999999999999</v>
      </c>
      <c r="G40" s="11">
        <f t="shared" si="6"/>
        <v>307.39499999999998</v>
      </c>
      <c r="H40" s="11"/>
      <c r="I40" s="16"/>
      <c r="J40" s="16"/>
      <c r="K40" s="16"/>
      <c r="L40" s="17"/>
    </row>
    <row r="41" spans="2:12" x14ac:dyDescent="0.25">
      <c r="B41" s="29" t="s">
        <v>31</v>
      </c>
      <c r="C41" s="31">
        <v>297</v>
      </c>
      <c r="D41" s="10">
        <f t="shared" si="0"/>
        <v>29.7</v>
      </c>
      <c r="E41" s="11">
        <f t="shared" si="4"/>
        <v>267.3</v>
      </c>
      <c r="F41" s="11">
        <f t="shared" si="5"/>
        <v>40.094999999999999</v>
      </c>
      <c r="G41" s="11">
        <f t="shared" si="6"/>
        <v>307.39499999999998</v>
      </c>
      <c r="H41" s="11"/>
      <c r="I41" s="16"/>
      <c r="J41" s="16"/>
      <c r="K41" s="16"/>
      <c r="L41" s="13"/>
    </row>
    <row r="42" spans="2:12" x14ac:dyDescent="0.25">
      <c r="B42" s="9" t="s">
        <v>25</v>
      </c>
      <c r="C42" s="31">
        <v>267</v>
      </c>
      <c r="D42" s="10">
        <f t="shared" si="0"/>
        <v>26.7</v>
      </c>
      <c r="E42" s="11">
        <f t="shared" si="4"/>
        <v>240.3</v>
      </c>
      <c r="F42" s="11">
        <f t="shared" si="5"/>
        <v>36.045000000000002</v>
      </c>
      <c r="G42" s="11">
        <f t="shared" si="6"/>
        <v>276.34500000000003</v>
      </c>
      <c r="H42" s="11"/>
      <c r="I42" s="16"/>
      <c r="J42" s="16"/>
      <c r="K42" s="16"/>
      <c r="L42" s="18"/>
    </row>
    <row r="43" spans="2:12" x14ac:dyDescent="0.25">
      <c r="B43" s="9" t="s">
        <v>26</v>
      </c>
      <c r="C43" s="31">
        <v>267</v>
      </c>
      <c r="D43" s="10">
        <f t="shared" si="0"/>
        <v>26.7</v>
      </c>
      <c r="E43" s="11">
        <f t="shared" si="4"/>
        <v>240.3</v>
      </c>
      <c r="F43" s="11">
        <f t="shared" si="5"/>
        <v>36.045000000000002</v>
      </c>
      <c r="G43" s="11">
        <f t="shared" si="6"/>
        <v>276.34500000000003</v>
      </c>
      <c r="H43" s="11"/>
      <c r="I43" s="16"/>
      <c r="J43" s="16"/>
      <c r="K43" s="16"/>
      <c r="L43" s="18"/>
    </row>
    <row r="44" spans="2:12" x14ac:dyDescent="0.25">
      <c r="B44" s="9" t="s">
        <v>27</v>
      </c>
      <c r="C44" s="31">
        <v>267</v>
      </c>
      <c r="D44" s="10">
        <f t="shared" si="0"/>
        <v>26.7</v>
      </c>
      <c r="E44" s="11">
        <f t="shared" si="4"/>
        <v>240.3</v>
      </c>
      <c r="F44" s="11">
        <f t="shared" si="5"/>
        <v>36.045000000000002</v>
      </c>
      <c r="G44" s="11">
        <f t="shared" si="6"/>
        <v>276.34500000000003</v>
      </c>
      <c r="H44" s="11"/>
      <c r="I44" s="16"/>
      <c r="J44" s="16"/>
      <c r="K44" s="16"/>
      <c r="L44" s="17"/>
    </row>
    <row r="45" spans="2:12" x14ac:dyDescent="0.25">
      <c r="B45" s="9" t="s">
        <v>28</v>
      </c>
      <c r="C45" s="31">
        <v>233</v>
      </c>
      <c r="D45" s="10">
        <f t="shared" si="0"/>
        <v>23.3</v>
      </c>
      <c r="E45" s="11">
        <f t="shared" si="4"/>
        <v>209.7</v>
      </c>
      <c r="F45" s="11">
        <f t="shared" si="5"/>
        <v>31.454999999999998</v>
      </c>
      <c r="G45" s="11">
        <f t="shared" si="6"/>
        <v>241.15499999999997</v>
      </c>
      <c r="H45" s="11"/>
      <c r="I45" s="16"/>
      <c r="J45" s="16"/>
      <c r="K45" s="16"/>
      <c r="L45" s="19"/>
    </row>
    <row r="46" spans="2:12" ht="15.75" customHeight="1" x14ac:dyDescent="0.25">
      <c r="B46" s="9" t="s">
        <v>29</v>
      </c>
      <c r="C46" s="31">
        <v>133</v>
      </c>
      <c r="D46" s="10">
        <f t="shared" si="0"/>
        <v>13.3</v>
      </c>
      <c r="E46" s="11">
        <f t="shared" si="4"/>
        <v>119.7</v>
      </c>
      <c r="F46" s="11">
        <f t="shared" si="5"/>
        <v>17.954999999999998</v>
      </c>
      <c r="G46" s="11">
        <f t="shared" si="6"/>
        <v>137.655</v>
      </c>
      <c r="H46" s="11"/>
      <c r="I46" s="16"/>
      <c r="J46" s="16"/>
      <c r="K46" s="16"/>
      <c r="L46" s="14"/>
    </row>
    <row r="47" spans="2:12" x14ac:dyDescent="0.25">
      <c r="B47" s="9" t="s">
        <v>30</v>
      </c>
      <c r="C47" s="31">
        <v>133</v>
      </c>
      <c r="D47" s="10">
        <f t="shared" si="0"/>
        <v>13.3</v>
      </c>
      <c r="E47" s="11">
        <f t="shared" si="4"/>
        <v>119.7</v>
      </c>
      <c r="F47" s="20">
        <f t="shared" si="5"/>
        <v>17.954999999999998</v>
      </c>
      <c r="G47" s="20">
        <f t="shared" si="6"/>
        <v>137.655</v>
      </c>
      <c r="H47" s="21"/>
      <c r="I47" s="22"/>
      <c r="J47" s="9"/>
      <c r="K47" s="23"/>
      <c r="L47" s="24"/>
    </row>
    <row r="48" spans="2:12" x14ac:dyDescent="0.25">
      <c r="B48" s="3"/>
      <c r="C48" s="3"/>
      <c r="D48" s="3"/>
      <c r="E48" s="4"/>
      <c r="F48" s="4"/>
      <c r="G48" s="4"/>
      <c r="H48" s="5"/>
      <c r="I48" s="3"/>
      <c r="J48" s="3"/>
      <c r="K48" s="3"/>
      <c r="L48" s="3"/>
    </row>
    <row r="49" spans="2:12" x14ac:dyDescent="0.25">
      <c r="B49" s="25" t="s">
        <v>49</v>
      </c>
      <c r="C49" s="25"/>
      <c r="D49" s="25"/>
      <c r="E49" s="25"/>
      <c r="F49" s="25"/>
      <c r="G49" s="25"/>
      <c r="H49" s="25"/>
      <c r="I49" s="25"/>
      <c r="J49" s="25"/>
      <c r="K49" s="25"/>
      <c r="L49" s="3"/>
    </row>
    <row r="50" spans="2:12" x14ac:dyDescent="0.25">
      <c r="B50" s="33"/>
      <c r="C50" s="33"/>
      <c r="D50" s="33"/>
      <c r="E50" s="4"/>
      <c r="F50" s="4"/>
      <c r="G50" s="4"/>
      <c r="H50" s="5"/>
      <c r="I50" s="3"/>
      <c r="J50" s="3"/>
      <c r="K50" s="3"/>
      <c r="L50" s="3"/>
    </row>
  </sheetData>
  <mergeCells count="2">
    <mergeCell ref="B49:K49"/>
    <mergeCell ref="B3:L3"/>
  </mergeCells>
  <pageMargins left="0.19685039370078741" right="0.19685039370078741" top="0" bottom="0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2026-04-10T09:55:39Z</dcterms:modified>
</cp:coreProperties>
</file>